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13136.ENT\AppData\Local\TempReleases\Snapshot\1\Assembly 001\BOM\"/>
    </mc:Choice>
  </mc:AlternateContent>
  <xr:revisionPtr revIDLastSave="0" documentId="8_{014B0F77-AE1D-4E43-91A6-7B91E977842D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Report'!$B$1:$H$44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<sst xmlns="http://schemas.openxmlformats.org/spreadsheetml/2006/main" count="215" uniqueCount="174">
  <si>
    <t>Filename:</t>
  </si>
  <si>
    <t>Generated:</t>
  </si>
  <si>
    <t>Variant:</t>
  </si>
  <si>
    <t>Item #</t>
  </si>
  <si>
    <t>TID #:</t>
  </si>
  <si>
    <t>SR005</t>
  </si>
  <si>
    <t>001</t>
  </si>
  <si>
    <t>A</t>
  </si>
  <si>
    <t>6/30/2023 6:51 AM</t>
  </si>
  <si>
    <t/>
  </si>
  <si>
    <t>Designator</t>
  </si>
  <si>
    <t>!PCB1</t>
  </si>
  <si>
    <t>C1, C2, C3</t>
  </si>
  <si>
    <t>C4, C5, C6, C7</t>
  </si>
  <si>
    <t>C8, C9</t>
  </si>
  <si>
    <t>C10</t>
  </si>
  <si>
    <t>C11</t>
  </si>
  <si>
    <t>C12</t>
  </si>
  <si>
    <t>C13</t>
  </si>
  <si>
    <t>C14</t>
  </si>
  <si>
    <t>C15</t>
  </si>
  <si>
    <t>C16</t>
  </si>
  <si>
    <t>C17, C18</t>
  </si>
  <si>
    <t>C19</t>
  </si>
  <si>
    <t>C20</t>
  </si>
  <si>
    <t>D3</t>
  </si>
  <si>
    <t>H1, H2, H3, H4</t>
  </si>
  <si>
    <t>H5, H6, H7, H8</t>
  </si>
  <si>
    <t>J1</t>
  </si>
  <si>
    <t>J2, J3, J4</t>
  </si>
  <si>
    <t>J5, J6</t>
  </si>
  <si>
    <t>J7, J8</t>
  </si>
  <si>
    <t>L1, L2</t>
  </si>
  <si>
    <t>R1, R2</t>
  </si>
  <si>
    <t>R3</t>
  </si>
  <si>
    <t>R4</t>
  </si>
  <si>
    <t>R5</t>
  </si>
  <si>
    <t>R6</t>
  </si>
  <si>
    <t>R7</t>
  </si>
  <si>
    <t>R8</t>
  </si>
  <si>
    <t>R9</t>
  </si>
  <si>
    <t>R10, R11, R12</t>
  </si>
  <si>
    <t>RV1, RV2, RV3</t>
  </si>
  <si>
    <t>TP1</t>
  </si>
  <si>
    <t>U1</t>
  </si>
  <si>
    <t>U2</t>
  </si>
  <si>
    <t>D1, D2</t>
  </si>
  <si>
    <t>FID1, FID2, FID3, FID4, FID5, FID6</t>
  </si>
  <si>
    <t>Quantity</t>
  </si>
  <si>
    <t>Value</t>
  </si>
  <si>
    <t>2.2µF</t>
  </si>
  <si>
    <t>2.2nF</t>
  </si>
  <si>
    <t>680pF</t>
  </si>
  <si>
    <t>4.7nF</t>
  </si>
  <si>
    <t>8200pF</t>
  </si>
  <si>
    <t>4700pF</t>
  </si>
  <si>
    <t>0.047uF</t>
  </si>
  <si>
    <t>1uF</t>
  </si>
  <si>
    <t>10uF</t>
  </si>
  <si>
    <t>0.01uF</t>
  </si>
  <si>
    <t>10pF</t>
  </si>
  <si>
    <t>1000pF</t>
  </si>
  <si>
    <t>1.00k</t>
  </si>
  <si>
    <t>90.9k</t>
  </si>
  <si>
    <t>10.0k</t>
  </si>
  <si>
    <t>1.50k</t>
  </si>
  <si>
    <t>330k</t>
  </si>
  <si>
    <t>PartNumber</t>
  </si>
  <si>
    <t>DE2E3SA222MA3BX02F</t>
  </si>
  <si>
    <t>DE2B3SA681KN3AX02F</t>
  </si>
  <si>
    <t>DE2E3SA472MA3BX02F</t>
  </si>
  <si>
    <t>GCD188R71H822KA01D</t>
  </si>
  <si>
    <t>C0603C472J5RACTU</t>
  </si>
  <si>
    <t>CGA3E2X7R1H473K080AA</t>
  </si>
  <si>
    <t>CGA3E1X7R1E105K080AC</t>
  </si>
  <si>
    <t>C2012X7R1H105K085AC</t>
  </si>
  <si>
    <t>GRM31CR71E106KA12L</t>
  </si>
  <si>
    <t>C0603X103K5RACTU</t>
  </si>
  <si>
    <t>CGA3E2C0G1H100D080AA</t>
  </si>
  <si>
    <t>GRM31BR73A102KW01L</t>
  </si>
  <si>
    <t>STS321240B301</t>
  </si>
  <si>
    <t>1902C</t>
  </si>
  <si>
    <t>NY PMS 440 0038 PH</t>
  </si>
  <si>
    <t>SSW-106-01-G-S</t>
  </si>
  <si>
    <t>131-3711-201</t>
  </si>
  <si>
    <t>TSW-103-07-G-S</t>
  </si>
  <si>
    <t>CRCW12060000Z0EA</t>
  </si>
  <si>
    <t>CRCW060349R9FKEA</t>
  </si>
  <si>
    <t>CRCW0603698RFKEA</t>
  </si>
  <si>
    <t>CRCW06031K00FKEA</t>
  </si>
  <si>
    <t>CRCW0603200RFKEA</t>
  </si>
  <si>
    <t>CRCW060390K9FKEA</t>
  </si>
  <si>
    <t>CRCW060310K0FKEA</t>
  </si>
  <si>
    <t>CRCW06031K50FKEA</t>
  </si>
  <si>
    <t>RC1206FR-07330KL</t>
  </si>
  <si>
    <t>V20E300P</t>
  </si>
  <si>
    <t>TPSF12C1QDYYRQ1</t>
  </si>
  <si>
    <t>TPS7A4901DGNR</t>
  </si>
  <si>
    <t>STS321050B331</t>
  </si>
  <si>
    <t>N/A</t>
  </si>
  <si>
    <t>Manufacturer</t>
  </si>
  <si>
    <t>Any</t>
  </si>
  <si>
    <t>Wurth Electronics</t>
  </si>
  <si>
    <t>Murata</t>
  </si>
  <si>
    <t>MuRata</t>
  </si>
  <si>
    <t>Kemet</t>
  </si>
  <si>
    <t>TDK</t>
  </si>
  <si>
    <t>Eaton</t>
  </si>
  <si>
    <t>Keystone</t>
  </si>
  <si>
    <t>B&amp;F Fastener Supply</t>
  </si>
  <si>
    <t>Samtec</t>
  </si>
  <si>
    <t>Cinch Connectivity</t>
  </si>
  <si>
    <t>Phoenix Contact</t>
  </si>
  <si>
    <t>Vishay-Dale</t>
  </si>
  <si>
    <t>Yageo America</t>
  </si>
  <si>
    <t>Littelfuse</t>
  </si>
  <si>
    <t>Keystone Electronics</t>
  </si>
  <si>
    <t>Texas Instruments</t>
  </si>
  <si>
    <t>Description</t>
  </si>
  <si>
    <t>Printed Circuit Board</t>
  </si>
  <si>
    <t>2.2 µF Film Capacitor 310V - Polypropylene (PP), Metallized Radial</t>
  </si>
  <si>
    <t>Cap Ceramic Disc 2200pF 20% 300VAC Thru-Hole 8.0x4.0x7.5 Bulk</t>
  </si>
  <si>
    <t>Cap Ceramic Disc 680pF 10% 300VAC Thru-Hole 7.0x4.0x7.5 Ammo pack</t>
  </si>
  <si>
    <t>Cap Ceramic Disc 4700pF 20% 300VAC Thru-Hole 10.0x5.0x7.5 Bulk</t>
  </si>
  <si>
    <t>CAP, CERM, 8200 pF, 50 V, +/- 10%, X7R, AEC-Q200 Grade 1, 0603</t>
  </si>
  <si>
    <t>CAP, CERM, 4700 pF, 50 V, +/- 5%, X7R, 0603</t>
  </si>
  <si>
    <t>CAP, CERM, 0.047 uF, 50 V, +/- 10%, X7R, AEC-Q200 Grade 1, 0603</t>
  </si>
  <si>
    <t>CAP, CERM, 1 µF, 25 V,+/- 10%, X7R, AEC-Q200 Grade 1, 0603</t>
  </si>
  <si>
    <t>CAP, CERM, 1 uF, 50 V, +/- 10%, X7R, 0805</t>
  </si>
  <si>
    <t>CAP, CERM, 10 uF, 25 V, +/- 10%, X7R, 1206</t>
  </si>
  <si>
    <t>CAP, CERM, 0.01 uF, 50 V, +/- 10%, X7R, 0603</t>
  </si>
  <si>
    <t>CAP, CERM, 10 pF, 50 V, +/- 5%, C0G/NP0, AEC-Q200 Grade 1, 0603</t>
  </si>
  <si>
    <t>CAP, CERM, 1000 pF, 1000 V, +/- 10%, X7R, 1206</t>
  </si>
  <si>
    <t>50V Clamp 8A (8/20µs) Ipp Tvs Diode Surface Mount SOD-323</t>
  </si>
  <si>
    <t>Standoff, Hex, 0.5"L #4-40 Nylon</t>
  </si>
  <si>
    <t>Screw, Pan Head , 4-40, 3/8", Nylon</t>
  </si>
  <si>
    <t>Receptacle, 6x1, 2.54mm, Gold, TH</t>
  </si>
  <si>
    <t>Connector, SMT, SMB Jack Assembly 50 ohm</t>
  </si>
  <si>
    <t>3 Position Wire to Board Terminal Block Horizontal with Board 0.250" (6.35mm) Through Hole</t>
  </si>
  <si>
    <t>Header, 100mil, 3x1, Gold, TH</t>
  </si>
  <si>
    <t>2 mH @ 10 kHz 2 Line Common Mode Choke Through Hole 10A DCR 6mOhm</t>
  </si>
  <si>
    <t>RES, 0, 5%, 0.25 W, AEC-Q200 Grade 0, 1206</t>
  </si>
  <si>
    <t>RES, 49.9, 1%, 0.1 W, AEC-Q200 Grade 0, 0603</t>
  </si>
  <si>
    <t>RES, 698, 1%, 0.1 W, AEC-Q200 Grade 0, 0603</t>
  </si>
  <si>
    <t>RES, 1.00 k, 1%, 0.1 W, AEC-Q200 Grade 0, 0603</t>
  </si>
  <si>
    <t>RES, 200, 1%, 0.1 W, AEC-Q200 Grade 0, 0603</t>
  </si>
  <si>
    <t>RES, 90.9 k, 1%, 0.1 W, AEC-Q200 Grade 0, 0603</t>
  </si>
  <si>
    <t>RES, 10.0 k, 1%, 0.1 W, AEC-Q200 Grade 0, 0603</t>
  </si>
  <si>
    <t>RES, 1.50 k, 1%, 0.1 W, AEC-Q200 Grade 0, 0603</t>
  </si>
  <si>
    <t>RES, 330 k, 1%, 0.25 W, 1206</t>
  </si>
  <si>
    <t>470 V 10 kA Varistor 1 Circuit Through Hole Disc 20mm</t>
  </si>
  <si>
    <t>Test Point, Multipurpose, Black, TH</t>
  </si>
  <si>
    <t>Single Output High PSRR LDO, 150 mA, Adjustable 1.2 to 33 V Output, 3 to 36 V Input, with Ultra-Low Noise, 8-pin MSOP (DGN), -40 to 125 degC, Green (RoHS &amp; no Sb/Br)</t>
  </si>
  <si>
    <t>18V Clamp 22A (8/20µs) Ipp Tvs Diode Surface Mount SOD-323</t>
  </si>
  <si>
    <t>Fiducial mark.  There is nothing to buy or mount.</t>
  </si>
  <si>
    <t>PackageReference</t>
  </si>
  <si>
    <t>PTH2_26MM0_15MM0</t>
  </si>
  <si>
    <t>RADIAL_CAP_8MM0_4MM0_7MM5</t>
  </si>
  <si>
    <t>RADIAL_CAP_7MM0_4MM0_7MM5</t>
  </si>
  <si>
    <t>RADIAL_CAP_10MM0_5MM0_7MM5</t>
  </si>
  <si>
    <t>0603</t>
  </si>
  <si>
    <t>0805</t>
  </si>
  <si>
    <t>1206</t>
  </si>
  <si>
    <t>SOD-323</t>
  </si>
  <si>
    <t>Standoff</t>
  </si>
  <si>
    <t>Receptacle, 6x1, 2.54mm, TH</t>
  </si>
  <si>
    <t>Connector, SMT, SMB Jack Assembly</t>
  </si>
  <si>
    <t>HDR3</t>
  </si>
  <si>
    <t>3x1 Header</t>
  </si>
  <si>
    <t>PTH4_23MM0_17MM0</t>
  </si>
  <si>
    <t>RADIAL</t>
  </si>
  <si>
    <t>Black Multipurpose Testpoint</t>
  </si>
  <si>
    <t>TSOT23-14</t>
  </si>
  <si>
    <t>DGN0008D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</si>
</sst>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SR005 REV A Bill of Materials</v>
      </c>
    </row>
    <row r="6" spans="1:13">
      <c r="A6" s="16" t="s">
        <v>3</v>
      </c>
      <c r="B6" s="16" t="s">
        <v>10</v>
      </c>
      <c r="C6" s="16" t="s">
        <v>48</v>
      </c>
      <c r="D6" s="16" t="s">
        <v>49</v>
      </c>
      <c r="E6" s="17" t="s">
        <v>67</v>
      </c>
      <c r="F6" s="16" t="s">
        <v>100</v>
      </c>
      <c r="G6" s="17" t="s">
        <v>118</v>
      </c>
      <c r="H6" s="17" t="s">
        <v>155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101</v>
      </c>
      <c r="G7" s="9" t="s">
        <v>119</v>
      </c>
      <c r="H7" s="21"/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12</v>
      </c>
      <c r="C8" s="15">
        <v>3</v>
      </c>
      <c r="D8" s="12" t="s">
        <v>50</v>
      </c>
      <c r="E8" s="13">
        <v>890334026034</v>
      </c>
      <c r="F8" s="14" t="s">
        <v>102</v>
      </c>
      <c r="G8" s="12" t="s">
        <v>120</v>
      </c>
      <c r="H8" s="22" t="s">
        <v>156</v>
      </c>
      <c r="I8" s="4"/>
      <c r="J8" s="4"/>
      <c r="K8" s="4"/>
      <c r="L8" s="4"/>
      <c r="M8" s="4"/>
    </row>
    <row r="9" spans="1:13" s="2" customFormat="1" ht="25.5">
      <c r="A9" s="8">
        <f>ROW(A9)-ROW($A$6)</f>
        <v>3</v>
      </c>
      <c r="B9" s="10" t="s">
        <v>13</v>
      </c>
      <c r="C9" s="8">
        <v>4</v>
      </c>
      <c r="D9" s="9" t="s">
        <v>51</v>
      </c>
      <c r="E9" s="10" t="s">
        <v>68</v>
      </c>
      <c r="F9" s="11" t="s">
        <v>103</v>
      </c>
      <c r="G9" s="9" t="s">
        <v>121</v>
      </c>
      <c r="H9" s="21" t="s">
        <v>157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2</v>
      </c>
      <c r="D10" s="12" t="s">
        <v>52</v>
      </c>
      <c r="E10" s="13" t="s">
        <v>69</v>
      </c>
      <c r="F10" s="14" t="s">
        <v>103</v>
      </c>
      <c r="G10" s="12" t="s">
        <v>122</v>
      </c>
      <c r="H10" s="22" t="s">
        <v>158</v>
      </c>
      <c r="I10" s="4"/>
      <c r="J10" s="4"/>
      <c r="K10" s="4"/>
      <c r="L10" s="4"/>
      <c r="M10" s="4"/>
    </row>
    <row r="11" spans="1:13" s="2" customFormat="1" ht="25.5">
      <c r="A11" s="8">
        <f>ROW(A11)-ROW($A$6)</f>
        <v>5</v>
      </c>
      <c r="B11" s="10" t="s">
        <v>15</v>
      </c>
      <c r="C11" s="8">
        <v>1</v>
      </c>
      <c r="D11" s="9" t="s">
        <v>53</v>
      </c>
      <c r="E11" s="10" t="s">
        <v>70</v>
      </c>
      <c r="F11" s="11" t="s">
        <v>103</v>
      </c>
      <c r="G11" s="9" t="s">
        <v>123</v>
      </c>
      <c r="H11" s="21" t="s">
        <v>159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54</v>
      </c>
      <c r="E12" s="13" t="s">
        <v>71</v>
      </c>
      <c r="F12" s="14" t="s">
        <v>104</v>
      </c>
      <c r="G12" s="12" t="s">
        <v>124</v>
      </c>
      <c r="H12" s="22" t="s">
        <v>160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55</v>
      </c>
      <c r="E13" s="10" t="s">
        <v>72</v>
      </c>
      <c r="F13" s="11" t="s">
        <v>105</v>
      </c>
      <c r="G13" s="9" t="s">
        <v>125</v>
      </c>
      <c r="H13" s="21" t="s">
        <v>160</v>
      </c>
      <c r="I13" s="4"/>
      <c r="J13" s="4"/>
      <c r="K13" s="4"/>
      <c r="L13" s="4"/>
      <c r="M13" s="4"/>
    </row>
    <row r="14" spans="1:13" s="2" customFormat="1" ht="25.5">
      <c r="A14" s="15">
        <f>ROW(A14)-ROW($A$6)</f>
        <v>8</v>
      </c>
      <c r="B14" s="13" t="s">
        <v>18</v>
      </c>
      <c r="C14" s="15">
        <v>1</v>
      </c>
      <c r="D14" s="12" t="s">
        <v>56</v>
      </c>
      <c r="E14" s="13" t="s">
        <v>73</v>
      </c>
      <c r="F14" s="14" t="s">
        <v>106</v>
      </c>
      <c r="G14" s="12" t="s">
        <v>126</v>
      </c>
      <c r="H14" s="22" t="s">
        <v>160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57</v>
      </c>
      <c r="E15" s="10" t="s">
        <v>74</v>
      </c>
      <c r="F15" s="11" t="s">
        <v>106</v>
      </c>
      <c r="G15" s="9" t="s">
        <v>127</v>
      </c>
      <c r="H15" s="21" t="s">
        <v>160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57</v>
      </c>
      <c r="E16" s="13" t="s">
        <v>75</v>
      </c>
      <c r="F16" s="14" t="s">
        <v>106</v>
      </c>
      <c r="G16" s="12" t="s">
        <v>128</v>
      </c>
      <c r="H16" s="22" t="s">
        <v>161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58</v>
      </c>
      <c r="E17" s="10" t="s">
        <v>76</v>
      </c>
      <c r="F17" s="11" t="s">
        <v>104</v>
      </c>
      <c r="G17" s="9" t="s">
        <v>129</v>
      </c>
      <c r="H17" s="21" t="s">
        <v>162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2</v>
      </c>
      <c r="D18" s="12" t="s">
        <v>59</v>
      </c>
      <c r="E18" s="13" t="s">
        <v>77</v>
      </c>
      <c r="F18" s="14" t="s">
        <v>105</v>
      </c>
      <c r="G18" s="12" t="s">
        <v>130</v>
      </c>
      <c r="H18" s="22" t="s">
        <v>160</v>
      </c>
      <c r="I18" s="4"/>
      <c r="J18" s="4"/>
      <c r="K18" s="4"/>
      <c r="L18" s="4"/>
      <c r="M18" s="4"/>
    </row>
    <row r="19" spans="1:13" s="2" customFormat="1" ht="25.5">
      <c r="A19" s="8">
        <f>ROW(A19)-ROW($A$6)</f>
        <v>13</v>
      </c>
      <c r="B19" s="10" t="s">
        <v>23</v>
      </c>
      <c r="C19" s="8">
        <v>1</v>
      </c>
      <c r="D19" s="9" t="s">
        <v>60</v>
      </c>
      <c r="E19" s="10" t="s">
        <v>78</v>
      </c>
      <c r="F19" s="11" t="s">
        <v>106</v>
      </c>
      <c r="G19" s="9" t="s">
        <v>131</v>
      </c>
      <c r="H19" s="21" t="s">
        <v>160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61</v>
      </c>
      <c r="E20" s="13" t="s">
        <v>79</v>
      </c>
      <c r="F20" s="14" t="s">
        <v>104</v>
      </c>
      <c r="G20" s="12" t="s">
        <v>132</v>
      </c>
      <c r="H20" s="22" t="s">
        <v>162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/>
      <c r="E21" s="10" t="s">
        <v>80</v>
      </c>
      <c r="F21" s="11" t="s">
        <v>107</v>
      </c>
      <c r="G21" s="9" t="s">
        <v>133</v>
      </c>
      <c r="H21" s="21" t="s">
        <v>163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4</v>
      </c>
      <c r="D22" s="12"/>
      <c r="E22" s="13" t="s">
        <v>81</v>
      </c>
      <c r="F22" s="14" t="s">
        <v>108</v>
      </c>
      <c r="G22" s="12" t="s">
        <v>134</v>
      </c>
      <c r="H22" s="22" t="s">
        <v>164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4</v>
      </c>
      <c r="D23" s="9"/>
      <c r="E23" s="10" t="s">
        <v>82</v>
      </c>
      <c r="F23" s="11" t="s">
        <v>109</v>
      </c>
      <c r="G23" s="9" t="s">
        <v>135</v>
      </c>
      <c r="H23" s="21" t="s">
        <v>9</v>
      </c>
      <c r="I23" s="4"/>
      <c r="J23" s="4"/>
      <c r="K23" s="4"/>
      <c r="L23" s="4"/>
      <c r="M23" s="4"/>
    </row>
    <row r="24" spans="1:13" s="2" customFormat="1" ht="25.5">
      <c r="A24" s="15">
        <f>ROW(A24)-ROW($A$6)</f>
        <v>18</v>
      </c>
      <c r="B24" s="13" t="s">
        <v>28</v>
      </c>
      <c r="C24" s="15">
        <v>1</v>
      </c>
      <c r="D24" s="12"/>
      <c r="E24" s="13" t="s">
        <v>83</v>
      </c>
      <c r="F24" s="14" t="s">
        <v>110</v>
      </c>
      <c r="G24" s="12" t="s">
        <v>136</v>
      </c>
      <c r="H24" s="22" t="s">
        <v>165</v>
      </c>
      <c r="I24" s="4"/>
      <c r="J24" s="4"/>
      <c r="K24" s="4"/>
      <c r="L24" s="4"/>
      <c r="M24" s="4"/>
    </row>
    <row r="25" spans="1:13" s="2" customFormat="1" ht="25.5">
      <c r="A25" s="8">
        <f>ROW(A25)-ROW($A$6)</f>
        <v>19</v>
      </c>
      <c r="B25" s="10" t="s">
        <v>29</v>
      </c>
      <c r="C25" s="8">
        <v>3</v>
      </c>
      <c r="D25" s="9"/>
      <c r="E25" s="10" t="s">
        <v>84</v>
      </c>
      <c r="F25" s="11" t="s">
        <v>111</v>
      </c>
      <c r="G25" s="9" t="s">
        <v>137</v>
      </c>
      <c r="H25" s="21" t="s">
        <v>166</v>
      </c>
      <c r="I25" s="4"/>
      <c r="J25" s="4"/>
      <c r="K25" s="4"/>
      <c r="L25" s="4"/>
      <c r="M25" s="4"/>
    </row>
    <row r="26" spans="1:13" s="2" customFormat="1" ht="25.5">
      <c r="A26" s="15">
        <f>ROW(A26)-ROW($A$6)</f>
        <v>20</v>
      </c>
      <c r="B26" s="13" t="s">
        <v>30</v>
      </c>
      <c r="C26" s="15">
        <v>2</v>
      </c>
      <c r="D26" s="12"/>
      <c r="E26" s="13">
        <v>1714968</v>
      </c>
      <c r="F26" s="14" t="s">
        <v>112</v>
      </c>
      <c r="G26" s="12" t="s">
        <v>138</v>
      </c>
      <c r="H26" s="22" t="s">
        <v>167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/>
      <c r="E27" s="10" t="s">
        <v>85</v>
      </c>
      <c r="F27" s="11" t="s">
        <v>110</v>
      </c>
      <c r="G27" s="9" t="s">
        <v>139</v>
      </c>
      <c r="H27" s="21" t="s">
        <v>168</v>
      </c>
      <c r="I27" s="4"/>
      <c r="J27" s="4"/>
      <c r="K27" s="4"/>
      <c r="L27" s="4"/>
      <c r="M27" s="4"/>
    </row>
    <row r="28" spans="1:13" s="2" customFormat="1" ht="25.5">
      <c r="A28" s="15">
        <f>ROW(A28)-ROW($A$6)</f>
        <v>22</v>
      </c>
      <c r="B28" s="13" t="s">
        <v>32</v>
      </c>
      <c r="C28" s="15">
        <v>2</v>
      </c>
      <c r="D28" s="12"/>
      <c r="E28" s="13">
        <v>7448031002</v>
      </c>
      <c r="F28" s="14" t="s">
        <v>102</v>
      </c>
      <c r="G28" s="12" t="s">
        <v>140</v>
      </c>
      <c r="H28" s="22" t="s">
        <v>169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2</v>
      </c>
      <c r="D29" s="9">
        <v>0</v>
      </c>
      <c r="E29" s="10" t="s">
        <v>86</v>
      </c>
      <c r="F29" s="11" t="s">
        <v>113</v>
      </c>
      <c r="G29" s="9" t="s">
        <v>141</v>
      </c>
      <c r="H29" s="21" t="s">
        <v>162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>
        <v>49.9</v>
      </c>
      <c r="E30" s="13" t="s">
        <v>87</v>
      </c>
      <c r="F30" s="14" t="s">
        <v>113</v>
      </c>
      <c r="G30" s="12" t="s">
        <v>142</v>
      </c>
      <c r="H30" s="22" t="s">
        <v>160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>
        <v>698</v>
      </c>
      <c r="E31" s="10" t="s">
        <v>88</v>
      </c>
      <c r="F31" s="11" t="s">
        <v>113</v>
      </c>
      <c r="G31" s="9" t="s">
        <v>143</v>
      </c>
      <c r="H31" s="21" t="s">
        <v>160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1</v>
      </c>
      <c r="D32" s="12" t="s">
        <v>62</v>
      </c>
      <c r="E32" s="13" t="s">
        <v>89</v>
      </c>
      <c r="F32" s="14" t="s">
        <v>113</v>
      </c>
      <c r="G32" s="12" t="s">
        <v>144</v>
      </c>
      <c r="H32" s="22" t="s">
        <v>160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>
        <v>200</v>
      </c>
      <c r="E33" s="10" t="s">
        <v>90</v>
      </c>
      <c r="F33" s="11" t="s">
        <v>113</v>
      </c>
      <c r="G33" s="9" t="s">
        <v>145</v>
      </c>
      <c r="H33" s="21" t="s">
        <v>160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63</v>
      </c>
      <c r="E34" s="13" t="s">
        <v>91</v>
      </c>
      <c r="F34" s="14" t="s">
        <v>113</v>
      </c>
      <c r="G34" s="12" t="s">
        <v>146</v>
      </c>
      <c r="H34" s="22" t="s">
        <v>160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64</v>
      </c>
      <c r="E35" s="10" t="s">
        <v>92</v>
      </c>
      <c r="F35" s="11" t="s">
        <v>113</v>
      </c>
      <c r="G35" s="9" t="s">
        <v>147</v>
      </c>
      <c r="H35" s="21" t="s">
        <v>160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65</v>
      </c>
      <c r="E36" s="13" t="s">
        <v>93</v>
      </c>
      <c r="F36" s="14" t="s">
        <v>113</v>
      </c>
      <c r="G36" s="12" t="s">
        <v>148</v>
      </c>
      <c r="H36" s="22" t="s">
        <v>160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3</v>
      </c>
      <c r="D37" s="9" t="s">
        <v>66</v>
      </c>
      <c r="E37" s="10" t="s">
        <v>94</v>
      </c>
      <c r="F37" s="11" t="s">
        <v>114</v>
      </c>
      <c r="G37" s="9" t="s">
        <v>149</v>
      </c>
      <c r="H37" s="21" t="s">
        <v>162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3</v>
      </c>
      <c r="D38" s="12"/>
      <c r="E38" s="13" t="s">
        <v>95</v>
      </c>
      <c r="F38" s="14" t="s">
        <v>115</v>
      </c>
      <c r="G38" s="12" t="s">
        <v>150</v>
      </c>
      <c r="H38" s="22" t="s">
        <v>170</v>
      </c>
      <c r="I38" s="4"/>
      <c r="J38" s="4"/>
      <c r="K38" s="4"/>
      <c r="L38" s="4"/>
      <c r="M38" s="4"/>
    </row>
    <row r="39" spans="1:13" s="2" customFormat="1" ht="25.5">
      <c r="A39" s="8">
        <f>ROW(A39)-ROW($A$6)</f>
        <v>33</v>
      </c>
      <c r="B39" s="10" t="s">
        <v>43</v>
      </c>
      <c r="C39" s="8">
        <v>1</v>
      </c>
      <c r="D39" s="9"/>
      <c r="E39" s="10">
        <v>5011</v>
      </c>
      <c r="F39" s="11" t="s">
        <v>116</v>
      </c>
      <c r="G39" s="9" t="s">
        <v>151</v>
      </c>
      <c r="H39" s="21" t="s">
        <v>171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/>
      <c r="E40" s="13" t="s">
        <v>96</v>
      </c>
      <c r="F40" s="14" t="s">
        <v>117</v>
      </c>
      <c r="G40" s="12" t="s">
        <v>96</v>
      </c>
      <c r="H40" s="22" t="s">
        <v>172</v>
      </c>
      <c r="I40" s="4"/>
      <c r="J40" s="4"/>
      <c r="K40" s="4"/>
      <c r="L40" s="4"/>
      <c r="M40" s="4"/>
    </row>
    <row r="41" spans="1:13" s="2" customFormat="1" ht="38.25">
      <c r="A41" s="8">
        <f>ROW(A41)-ROW($A$6)</f>
        <v>35</v>
      </c>
      <c r="B41" s="10" t="s">
        <v>45</v>
      </c>
      <c r="C41" s="8">
        <v>1</v>
      </c>
      <c r="D41" s="9"/>
      <c r="E41" s="10" t="s">
        <v>97</v>
      </c>
      <c r="F41" s="11" t="s">
        <v>117</v>
      </c>
      <c r="G41" s="9" t="s">
        <v>152</v>
      </c>
      <c r="H41" s="21" t="s">
        <v>173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0</v>
      </c>
      <c r="D42" s="12"/>
      <c r="E42" s="13" t="s">
        <v>98</v>
      </c>
      <c r="F42" s="14" t="s">
        <v>107</v>
      </c>
      <c r="G42" s="12" t="s">
        <v>153</v>
      </c>
      <c r="H42" s="22" t="s">
        <v>163</v>
      </c>
      <c r="I42" s="4"/>
      <c r="J42" s="4"/>
      <c r="K42" s="4"/>
      <c r="L42" s="4"/>
      <c r="M42" s="4"/>
    </row>
    <row r="43" spans="1:13" s="2" customFormat="1" ht="25.5">
      <c r="A43" s="8">
        <f>ROW(A43)-ROW($A$6)</f>
        <v>37</v>
      </c>
      <c r="B43" s="10" t="s">
        <v>47</v>
      </c>
      <c r="C43" s="8">
        <v>0</v>
      </c>
      <c r="D43" s="9"/>
      <c r="E43" s="10" t="s">
        <v>99</v>
      </c>
      <c r="F43" s="11" t="s">
        <v>99</v>
      </c>
      <c r="G43" s="9" t="s">
        <v>154</v>
      </c>
      <c r="H43" s="21" t="s">
        <v>99</v>
      </c>
      <c r="I43" s="4"/>
      <c r="J43" s="4"/>
      <c r="K43" s="4"/>
      <c r="L43" s="4"/>
      <c r="M43" s="4"/>
    </row>
    <row r="44" spans="1:13" ht="16.5" customHeight="1">
      <c r="B44" s="18"/>
      <c r="C44" s="7"/>
      <c r="E44" s="6"/>
      <c r="F44" s="7"/>
    </row>
  </sheetData>
  <phoneticPr fontId="0" type="noConversion"/>
  <conditionalFormatting sqref="F7:F8">
    <cfRule type="containsText" dxfId="18" priority="19" stopIfTrue="1" operator="containsText" text=", ">
      <formula>NOT(ISERROR(SEARCH(", ",F7)))</formula>
    </cfRule>
  </conditionalFormatting>
  <conditionalFormatting sqref="F9:F10">
    <cfRule type="containsText" dxfId="17" priority="18" stopIfTrue="1" operator="containsText" text=", ">
      <formula>NOT(ISERROR(SEARCH(", ",F9)))</formula>
    </cfRule>
  </conditionalFormatting>
  <conditionalFormatting sqref="F11:F12">
    <cfRule type="containsText" dxfId="16" priority="17" stopIfTrue="1" operator="containsText" text=", ">
      <formula>NOT(ISERROR(SEARCH(", ",F11)))</formula>
    </cfRule>
  </conditionalFormatting>
  <conditionalFormatting sqref="F13:F14">
    <cfRule type="containsText" dxfId="15" priority="16" stopIfTrue="1" operator="containsText" text=", ">
      <formula>NOT(ISERROR(SEARCH(", ",F13)))</formula>
    </cfRule>
  </conditionalFormatting>
  <conditionalFormatting sqref="F15:F16">
    <cfRule type="containsText" dxfId="14" priority="15" stopIfTrue="1" operator="containsText" text=", ">
      <formula>NOT(ISERROR(SEARCH(", ",F15)))</formula>
    </cfRule>
  </conditionalFormatting>
  <conditionalFormatting sqref="F17:F18">
    <cfRule type="containsText" dxfId="13" priority="14" stopIfTrue="1" operator="containsText" text=", ">
      <formula>NOT(ISERROR(SEARCH(", ",F17)))</formula>
    </cfRule>
  </conditionalFormatting>
  <conditionalFormatting sqref="F19:F20">
    <cfRule type="containsText" dxfId="12" priority="13" stopIfTrue="1" operator="containsText" text=", ">
      <formula>NOT(ISERROR(SEARCH(", ",F19)))</formula>
    </cfRule>
  </conditionalFormatting>
  <conditionalFormatting sqref="F21:F22">
    <cfRule type="containsText" dxfId="11" priority="12" stopIfTrue="1" operator="containsText" text=", ">
      <formula>NOT(ISERROR(SEARCH(", ",F21)))</formula>
    </cfRule>
  </conditionalFormatting>
  <conditionalFormatting sqref="F23:F24">
    <cfRule type="containsText" dxfId="10" priority="11" stopIfTrue="1" operator="containsText" text=", ">
      <formula>NOT(ISERROR(SEARCH(", ",F23)))</formula>
    </cfRule>
  </conditionalFormatting>
  <conditionalFormatting sqref="F25:F26">
    <cfRule type="containsText" dxfId="9" priority="10" stopIfTrue="1" operator="containsText" text=", ">
      <formula>NOT(ISERROR(SEARCH(", ",F25)))</formula>
    </cfRule>
  </conditionalFormatting>
  <conditionalFormatting sqref="F27:F28">
    <cfRule type="containsText" dxfId="8" priority="9" stopIfTrue="1" operator="containsText" text=", ">
      <formula>NOT(ISERROR(SEARCH(", ",F27)))</formula>
    </cfRule>
  </conditionalFormatting>
  <conditionalFormatting sqref="F29:F30">
    <cfRule type="containsText" dxfId="7" priority="8" stopIfTrue="1" operator="containsText" text=", ">
      <formula>NOT(ISERROR(SEARCH(", ",F29)))</formula>
    </cfRule>
  </conditionalFormatting>
  <conditionalFormatting sqref="F31:F32">
    <cfRule type="containsText" dxfId="6" priority="7" stopIfTrue="1" operator="containsText" text=", ">
      <formula>NOT(ISERROR(SEARCH(", ",F31)))</formula>
    </cfRule>
  </conditionalFormatting>
  <conditionalFormatting sqref="F33:F34">
    <cfRule type="containsText" dxfId="5" priority="6" stopIfTrue="1" operator="containsText" text=", ">
      <formula>NOT(ISERROR(SEARCH(", ",F33)))</formula>
    </cfRule>
  </conditionalFormatting>
  <conditionalFormatting sqref="F35:F36">
    <cfRule type="containsText" dxfId="4" priority="5" stopIfTrue="1" operator="containsText" text=", ">
      <formula>NOT(ISERROR(SEARCH(", ",F35)))</formula>
    </cfRule>
  </conditionalFormatting>
  <conditionalFormatting sqref="F37:F38">
    <cfRule type="containsText" dxfId="3" priority="4" stopIfTrue="1" operator="containsText" text=", ">
      <formula>NOT(ISERROR(SEARCH(", ",F37)))</formula>
    </cfRule>
  </conditionalFormatting>
  <conditionalFormatting sqref="F39:F40">
    <cfRule type="containsText" dxfId="2" priority="3" stopIfTrue="1" operator="containsText" text=", ">
      <formula>NOT(ISERROR(SEARCH(", ",F39)))</formula>
    </cfRule>
  </conditionalFormatting>
  <conditionalFormatting sqref="F41:F42">
    <cfRule type="containsText" dxfId="1" priority="2" stopIfTrue="1" operator="containsText" text=", ">
      <formula>NOT(ISERROR(SEARCH(", ",F41)))</formula>
    </cfRule>
  </conditionalFormatting>
  <conditionalFormatting sqref="F43">
    <cfRule type="containsText" dxfId="0" priority="1" stopIfTrue="1" operator="containsText" text=", ">
      <formula>NOT(ISERROR(SEARCH(", ",F43)))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Jacobs, Tony</cp:lastModifiedBy>
  <cp:lastPrinted>2008-09-09T17:29:39Z</cp:lastPrinted>
  <dcterms:created xsi:type="dcterms:W3CDTF">2000-10-27T00:30:29Z</dcterms:created>
  <dcterms:modified xsi:type="dcterms:W3CDTF">2023-06-30T13:51:31Z</dcterms:modified>
</cp:coreProperties>
</file>